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<sst xmlns="http://schemas.openxmlformats.org/spreadsheetml/2006/main" count="21" uniqueCount="20">
  <si>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categoria</t>
  </si>
  <si>
    <t>peso ingresso</t>
  </si>
  <si>
    <t>peso uscita</t>
  </si>
  <si>
    <t>superficie singolo box</t>
  </si>
  <si>
    <t>superficie benessere</t>
  </si>
  <si>
    <t>posti/box</t>
  </si>
  <si>
    <t>posti totali</t>
  </si>
  <si>
    <t>peso ing.</t>
  </si>
  <si>
    <t>superficie</t>
  </si>
  <si>
    <t>Totale</t>
  </si>
  <si>
    <t>capi mediamente presenti</t>
  </si>
  <si>
    <t>Fasce benessere animale (D.lgs. 53/2004)</t>
  </si>
  <si>
    <t>larghezza box</t>
  </si>
  <si>
    <t>lunghezza box</t>
  </si>
  <si>
    <t>numero
box</t>
  </si>
  <si>
    <t>Calcolo posti suini sulla base delle superfici disponibili e nel rispetto del D.Lgs. 53/04 sul benessere animale</t>
  </si>
  <si>
    <t>N.B.: le colonne con sfondo colorato non sono modificabili.</t>
  </si>
  <si>
    <t>Descrizione struttura</t>
  </si>
  <si>
    <t>ATTENZIONE</t>
  </si>
  <si>
    <t>Il calcolo della potenzialità deve tener conto oltre che delle superfici/capo sopra indicate anche degli altri fattori esplicitati dalla normativa ed ai quali si deve fare riferimento (es. lunghezza dei truogoli, dimensione fessure dei grigliati, stabulazione in gruppi, ecc.)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</si>
</sst>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2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1" fillId="5" borderId="8" xfId="0" applyNumberFormat="1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1" fillId="0" borderId="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3" borderId="1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" xfId="0" applyBorder="1" applyAlignment="1">
      <alignment/>
    </xf>
    <xf numFmtId="0" fontId="1" fillId="0" borderId="9" xfId="0" applyFont="1" applyBorder="1" applyAlignment="1">
      <alignment/>
    </xf>
    <xf numFmtId="0" fontId="1" fillId="6" borderId="2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0" fillId="0" borderId="23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2" fontId="0" fillId="3" borderId="24" xfId="0" applyNumberFormat="1" applyFill="1" applyBorder="1" applyAlignment="1">
      <alignment/>
    </xf>
    <xf numFmtId="3" fontId="0" fillId="4" borderId="25" xfId="0" applyNumberForma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3" fontId="1" fillId="0" borderId="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D60" sqref="D60"/>
    </sheetView>
  </sheetViews>
  <sheetFormatPr defaultColWidth="9.140625" defaultRowHeight="12.75"/>
  <cols>
    <col min="1" max="1" width="22.8515625" style="0" customWidth="1"/>
    <col min="2" max="2" width="10.28125" style="0" customWidth="1"/>
    <col min="3" max="3" width="11.421875" style="0" customWidth="1"/>
    <col min="4" max="4" width="9.8515625" style="0" customWidth="1"/>
    <col min="5" max="5" width="23.140625" style="0" customWidth="1"/>
    <col min="6" max="6" width="8.57421875" style="0" bestFit="1" customWidth="1"/>
    <col min="7" max="7" width="6.28125" style="0" bestFit="1" customWidth="1"/>
    <col min="8" max="8" width="17.28125" style="0" bestFit="1" customWidth="1"/>
    <col min="9" max="9" width="10.28125" style="0" bestFit="1" customWidth="1"/>
    <col min="11" max="11" width="9.57421875" style="0" customWidth="1"/>
    <col min="12" max="12" width="12.421875" style="0" bestFit="1" customWidth="1"/>
  </cols>
  <sheetData>
    <row r="1" spans="1:12" ht="18" customHeight="1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1.2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>
      <c r="A3" s="20" t="s">
        <v>16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13.5" thickBot="1"/>
    <row r="5" spans="1:12" ht="39" customHeight="1" thickBot="1">
      <c r="A5" s="34" t="s">
        <v>17</v>
      </c>
      <c r="B5" s="7" t="s">
        <v>12</v>
      </c>
      <c r="C5" s="7" t="s">
        <v>13</v>
      </c>
      <c r="D5" s="7" t="s">
        <v>14</v>
      </c>
      <c r="E5" s="7" t="s">
        <v>0</v>
      </c>
      <c r="F5" s="7" t="s">
        <v>1</v>
      </c>
      <c r="G5" s="7" t="s">
        <v>2</v>
      </c>
      <c r="H5" s="7" t="s">
        <v>3</v>
      </c>
      <c r="I5" s="8" t="s">
        <v>4</v>
      </c>
      <c r="J5" s="9" t="s">
        <v>5</v>
      </c>
      <c r="K5" s="10" t="s">
        <v>6</v>
      </c>
      <c r="L5" s="17" t="s">
        <v>10</v>
      </c>
    </row>
    <row r="6" spans="1:13" ht="12.75">
      <c r="A6" s="42"/>
      <c r="B6" s="35"/>
      <c r="C6" s="36"/>
      <c r="D6" s="37"/>
      <c r="E6" s="38"/>
      <c r="F6" s="39"/>
      <c r="G6" s="39"/>
      <c r="H6" s="4">
        <f>B6*C6</f>
        <v>0</v>
      </c>
      <c r="I6" s="40">
        <f>IF(G6&lt;B44,C44,IF(G6&lt;=B45,C45,IF(G6&lt;=B46,C46,IF(G6&lt;=B47,C47,IF(G6&lt;=B48,C48,IF(G6&lt;=B49,C49,IF(G6&lt;=B50,C50,0)))))))</f>
        <v>0.15</v>
      </c>
      <c r="J6" s="13">
        <f>IF(H6=0,0,INT(H6/I6))</f>
        <v>0</v>
      </c>
      <c r="K6" s="41">
        <f>J6*D6</f>
        <v>0</v>
      </c>
      <c r="L6" s="16"/>
      <c r="M6" s="46">
        <f>IF(L6&gt;K6,"ERRORE","")</f>
      </c>
    </row>
    <row r="7" spans="1:13" ht="12.75">
      <c r="A7" s="43"/>
      <c r="B7" s="35"/>
      <c r="C7" s="36"/>
      <c r="D7" s="37"/>
      <c r="E7" s="38"/>
      <c r="F7" s="39"/>
      <c r="G7" s="39"/>
      <c r="H7" s="4">
        <f aca="true" t="shared" si="0" ref="H7:H39">B7*C7</f>
        <v>0</v>
      </c>
      <c r="I7" s="11">
        <f>IF(G7&lt;B44,C44,IF(G7&lt;=B45,C45,IF(G7&lt;=B46,C46,IF(G7&lt;=B47,C47,IF(G7&lt;=B48,C48,IF(G7&lt;=B49,C49,IF(G7&lt;=B50,C50,0)))))))</f>
        <v>0.15</v>
      </c>
      <c r="J7" s="13">
        <f>IF(H7=0,0,INT(H7/I7))</f>
        <v>0</v>
      </c>
      <c r="K7" s="41">
        <f aca="true" t="shared" si="1" ref="K7:K39">J7*D7</f>
        <v>0</v>
      </c>
      <c r="L7" s="16"/>
      <c r="M7" s="46">
        <f aca="true" t="shared" si="2" ref="M7:M39">IF(L7&gt;K7,"ERRORE","")</f>
      </c>
    </row>
    <row r="8" spans="1:13" ht="12.75">
      <c r="A8" s="43"/>
      <c r="B8" s="35"/>
      <c r="C8" s="36"/>
      <c r="D8" s="37"/>
      <c r="E8" s="38"/>
      <c r="F8" s="39"/>
      <c r="G8" s="39"/>
      <c r="H8" s="4">
        <f t="shared" si="0"/>
        <v>0</v>
      </c>
      <c r="I8" s="11">
        <f>IF(G8&lt;B44,C44,IF(G8&lt;=B45,C45,IF(G8&lt;=B46,C46,IF(G8&lt;=B47,C47,IF(G8&lt;=B48,C48,IF(G8&lt;=B49,C49,IF(G8&lt;=B50,C50,0)))))))</f>
        <v>0.15</v>
      </c>
      <c r="J8" s="13">
        <f aca="true" t="shared" si="3" ref="J8:J39">IF(H8=0,0,INT(H8/I8))</f>
        <v>0</v>
      </c>
      <c r="K8" s="41">
        <f t="shared" si="1"/>
        <v>0</v>
      </c>
      <c r="L8" s="16"/>
      <c r="M8" s="46">
        <f t="shared" si="2"/>
      </c>
    </row>
    <row r="9" spans="1:13" ht="12.75">
      <c r="A9" s="43"/>
      <c r="B9" s="35"/>
      <c r="C9" s="36"/>
      <c r="D9" s="37"/>
      <c r="E9" s="38"/>
      <c r="F9" s="39"/>
      <c r="G9" s="39"/>
      <c r="H9" s="4">
        <f t="shared" si="0"/>
        <v>0</v>
      </c>
      <c r="I9" s="11">
        <f>IF(G9&lt;B44,C44,IF(G9&lt;=B45,C45,IF(G9&lt;=B46,C46,IF(G9&lt;=B47,C47,IF(G9&lt;=B48,C48,IF(G9&lt;=B49,C49,IF(G9&lt;=B50,C50,0)))))))</f>
        <v>0.15</v>
      </c>
      <c r="J9" s="13">
        <f t="shared" si="3"/>
        <v>0</v>
      </c>
      <c r="K9" s="41">
        <f t="shared" si="1"/>
        <v>0</v>
      </c>
      <c r="L9" s="16"/>
      <c r="M9" s="46">
        <f t="shared" si="2"/>
      </c>
    </row>
    <row r="10" spans="1:13" ht="12.75">
      <c r="A10" s="43"/>
      <c r="B10" s="35"/>
      <c r="C10" s="36"/>
      <c r="D10" s="37"/>
      <c r="E10" s="38"/>
      <c r="F10" s="39"/>
      <c r="G10" s="39"/>
      <c r="H10" s="4">
        <f t="shared" si="0"/>
        <v>0</v>
      </c>
      <c r="I10" s="11">
        <f>IF(G10&lt;B44,C44,IF(G10&lt;=B45,C45,IF(G10&lt;=B46,C46,IF(G10&lt;=B47,C47,IF(G10&lt;=B48,C48,IF(G10&lt;=B49,C49,IF(G10&lt;=B50,C50,0)))))))</f>
        <v>0.15</v>
      </c>
      <c r="J10" s="13">
        <f t="shared" si="3"/>
        <v>0</v>
      </c>
      <c r="K10" s="41">
        <f t="shared" si="1"/>
        <v>0</v>
      </c>
      <c r="L10" s="16"/>
      <c r="M10" s="46">
        <f t="shared" si="2"/>
      </c>
    </row>
    <row r="11" spans="1:13" ht="12.75">
      <c r="A11" s="43"/>
      <c r="B11" s="35"/>
      <c r="C11" s="36"/>
      <c r="D11" s="37"/>
      <c r="E11" s="38"/>
      <c r="F11" s="39"/>
      <c r="G11" s="39"/>
      <c r="H11" s="4">
        <f t="shared" si="0"/>
        <v>0</v>
      </c>
      <c r="I11" s="11">
        <f>IF(G11&lt;B44,C44,IF(G11&lt;=B45,C45,IF(G11&lt;=B46,C46,IF(G11&lt;=B47,C47,IF(G11&lt;=B48,C48,IF(G11&lt;=B49,C49,IF(G11&lt;=B50,C50,0)))))))</f>
        <v>0.15</v>
      </c>
      <c r="J11" s="13">
        <f t="shared" si="3"/>
        <v>0</v>
      </c>
      <c r="K11" s="41">
        <f t="shared" si="1"/>
        <v>0</v>
      </c>
      <c r="L11" s="16"/>
      <c r="M11" s="46">
        <f t="shared" si="2"/>
      </c>
    </row>
    <row r="12" spans="1:13" ht="12.75">
      <c r="A12" s="43"/>
      <c r="B12" s="35"/>
      <c r="C12" s="36"/>
      <c r="D12" s="37"/>
      <c r="E12" s="38"/>
      <c r="F12" s="39"/>
      <c r="G12" s="39"/>
      <c r="H12" s="4">
        <f t="shared" si="0"/>
        <v>0</v>
      </c>
      <c r="I12" s="11">
        <f>IF(G12&lt;B44,C44,IF(G12&lt;=B45,C45,IF(G12&lt;=B46,C46,IF(G12&lt;=B47,C47,IF(G12&lt;=B48,C48,IF(G12&lt;=B49,C49,IF(G12&lt;=B50,C50,0)))))))</f>
        <v>0.15</v>
      </c>
      <c r="J12" s="13">
        <f t="shared" si="3"/>
        <v>0</v>
      </c>
      <c r="K12" s="41">
        <f t="shared" si="1"/>
        <v>0</v>
      </c>
      <c r="L12" s="16"/>
      <c r="M12" s="46">
        <f t="shared" si="2"/>
      </c>
    </row>
    <row r="13" spans="1:13" ht="12.75">
      <c r="A13" s="43"/>
      <c r="B13" s="35"/>
      <c r="C13" s="36"/>
      <c r="D13" s="37"/>
      <c r="E13" s="38"/>
      <c r="F13" s="39"/>
      <c r="G13" s="39"/>
      <c r="H13" s="4">
        <f t="shared" si="0"/>
        <v>0</v>
      </c>
      <c r="I13" s="11">
        <f>IF(G13&lt;B44,C44,IF(G13&lt;=B45,C45,IF(G13&lt;=B46,C46,IF(G13&lt;=B47,C47,IF(G13&lt;=B48,C48,IF(G13&lt;=B49,C49,IF(G13&lt;=B50,C50,0)))))))</f>
        <v>0.15</v>
      </c>
      <c r="J13" s="13">
        <f t="shared" si="3"/>
        <v>0</v>
      </c>
      <c r="K13" s="41">
        <f t="shared" si="1"/>
        <v>0</v>
      </c>
      <c r="L13" s="16"/>
      <c r="M13" s="46">
        <f t="shared" si="2"/>
      </c>
    </row>
    <row r="14" spans="1:13" ht="12.75">
      <c r="A14" s="43"/>
      <c r="B14" s="35"/>
      <c r="C14" s="36"/>
      <c r="D14" s="37"/>
      <c r="E14" s="38"/>
      <c r="F14" s="39"/>
      <c r="G14" s="39"/>
      <c r="H14" s="4">
        <f t="shared" si="0"/>
        <v>0</v>
      </c>
      <c r="I14" s="11">
        <f>IF(G14&lt;B44,C44,IF(G14&lt;=B45,C45,IF(G14&lt;=B46,C46,IF(G14&lt;=B47,C47,IF(G14&lt;=B48,C48,IF(G14&lt;=B49,C49,IF(G14&lt;=B50,C50,0)))))))</f>
        <v>0.15</v>
      </c>
      <c r="J14" s="13">
        <f t="shared" si="3"/>
        <v>0</v>
      </c>
      <c r="K14" s="41">
        <f t="shared" si="1"/>
        <v>0</v>
      </c>
      <c r="L14" s="16"/>
      <c r="M14" s="46">
        <f t="shared" si="2"/>
      </c>
    </row>
    <row r="15" spans="1:13" ht="12.75">
      <c r="A15" s="43"/>
      <c r="B15" s="35"/>
      <c r="C15" s="36"/>
      <c r="D15" s="37"/>
      <c r="E15" s="38"/>
      <c r="F15" s="39"/>
      <c r="G15" s="39"/>
      <c r="H15" s="4">
        <f t="shared" si="0"/>
        <v>0</v>
      </c>
      <c r="I15" s="11">
        <f>IF(G15&lt;B44,C44,IF(G15&lt;=B45,C45,IF(G15&lt;=B46,C46,IF(G15&lt;=B47,C47,IF(G15&lt;=B48,C48,IF(G15&lt;=B49,C49,IF(G15&lt;=B50,C50,0)))))))</f>
        <v>0.15</v>
      </c>
      <c r="J15" s="13">
        <f t="shared" si="3"/>
        <v>0</v>
      </c>
      <c r="K15" s="41">
        <f t="shared" si="1"/>
        <v>0</v>
      </c>
      <c r="L15" s="16"/>
      <c r="M15" s="46">
        <f t="shared" si="2"/>
      </c>
    </row>
    <row r="16" spans="1:13" ht="12.75">
      <c r="A16" s="43"/>
      <c r="B16" s="35"/>
      <c r="C16" s="36"/>
      <c r="D16" s="37"/>
      <c r="E16" s="38"/>
      <c r="F16" s="39"/>
      <c r="G16" s="39"/>
      <c r="H16" s="4">
        <f t="shared" si="0"/>
        <v>0</v>
      </c>
      <c r="I16" s="11">
        <f>IF(G16&lt;B44,C44,IF(G16&lt;=B45,C45,IF(G16&lt;=B46,C46,IF(G16&lt;=B47,C47,IF(G16&lt;=B48,C48,IF(G16&lt;=B49,C49,IF(G16&lt;=B50,C50,0)))))))</f>
        <v>0.15</v>
      </c>
      <c r="J16" s="13">
        <f t="shared" si="3"/>
        <v>0</v>
      </c>
      <c r="K16" s="41">
        <f t="shared" si="1"/>
        <v>0</v>
      </c>
      <c r="L16" s="16"/>
      <c r="M16" s="46">
        <f t="shared" si="2"/>
      </c>
    </row>
    <row r="17" spans="1:13" ht="12.75">
      <c r="A17" s="43"/>
      <c r="B17" s="35"/>
      <c r="C17" s="36"/>
      <c r="D17" s="37"/>
      <c r="E17" s="38"/>
      <c r="F17" s="39"/>
      <c r="G17" s="39"/>
      <c r="H17" s="4">
        <f t="shared" si="0"/>
        <v>0</v>
      </c>
      <c r="I17" s="11">
        <f>IF(G17&lt;B44,C44,IF(G17&lt;=B45,C45,IF(G17&lt;=B46,C46,IF(G17&lt;=B47,C47,IF(G17&lt;=B48,C48,IF(G17&lt;=B49,C49,IF(G17&lt;=B50,C50,0)))))))</f>
        <v>0.15</v>
      </c>
      <c r="J17" s="13">
        <f t="shared" si="3"/>
        <v>0</v>
      </c>
      <c r="K17" s="41">
        <f t="shared" si="1"/>
        <v>0</v>
      </c>
      <c r="L17" s="16"/>
      <c r="M17" s="46">
        <f t="shared" si="2"/>
      </c>
    </row>
    <row r="18" spans="1:13" ht="12.75">
      <c r="A18" s="43"/>
      <c r="B18" s="35"/>
      <c r="C18" s="36"/>
      <c r="D18" s="37"/>
      <c r="E18" s="38"/>
      <c r="F18" s="39"/>
      <c r="G18" s="39"/>
      <c r="H18" s="4">
        <f t="shared" si="0"/>
        <v>0</v>
      </c>
      <c r="I18" s="11">
        <f>IF(G18&lt;B44,C44,IF(G18&lt;=B45,C45,IF(G18&lt;=B46,C46,IF(G18&lt;=B47,C47,IF(G18&lt;=B48,C48,IF(G18&lt;=B49,C49,IF(G18&lt;=B50,C50,0)))))))</f>
        <v>0.15</v>
      </c>
      <c r="J18" s="13">
        <f t="shared" si="3"/>
        <v>0</v>
      </c>
      <c r="K18" s="41">
        <f t="shared" si="1"/>
        <v>0</v>
      </c>
      <c r="L18" s="16"/>
      <c r="M18" s="46">
        <f t="shared" si="2"/>
      </c>
    </row>
    <row r="19" spans="1:13" ht="12.75">
      <c r="A19" s="43"/>
      <c r="B19" s="35"/>
      <c r="C19" s="36"/>
      <c r="D19" s="37"/>
      <c r="E19" s="38"/>
      <c r="F19" s="39"/>
      <c r="G19" s="39"/>
      <c r="H19" s="4">
        <f t="shared" si="0"/>
        <v>0</v>
      </c>
      <c r="I19" s="11">
        <f>IF(G19&lt;B44,C44,IF(G19&lt;=B45,C45,IF(G19&lt;=B46,C46,IF(G19&lt;=B47,C47,IF(G19&lt;=B48,C48,IF(G19&lt;=B49,C49,IF(G19&lt;=B50,C50,0)))))))</f>
        <v>0.15</v>
      </c>
      <c r="J19" s="13">
        <f t="shared" si="3"/>
        <v>0</v>
      </c>
      <c r="K19" s="41">
        <f t="shared" si="1"/>
        <v>0</v>
      </c>
      <c r="L19" s="16"/>
      <c r="M19" s="46">
        <f t="shared" si="2"/>
      </c>
    </row>
    <row r="20" spans="1:13" ht="12.75">
      <c r="A20" s="43"/>
      <c r="B20" s="35"/>
      <c r="C20" s="36"/>
      <c r="D20" s="37"/>
      <c r="E20" s="38"/>
      <c r="F20" s="39"/>
      <c r="G20" s="39"/>
      <c r="H20" s="4">
        <f t="shared" si="0"/>
        <v>0</v>
      </c>
      <c r="I20" s="11">
        <f>IF(G20&lt;B44,C44,IF(G20&lt;=B45,C45,IF(G20&lt;=B46,C46,IF(G20&lt;=B47,C47,IF(G20&lt;=B48,C48,IF(G20&lt;=B49,C49,IF(G20&lt;=B50,C50,0)))))))</f>
        <v>0.15</v>
      </c>
      <c r="J20" s="13">
        <f t="shared" si="3"/>
        <v>0</v>
      </c>
      <c r="K20" s="41">
        <f t="shared" si="1"/>
        <v>0</v>
      </c>
      <c r="L20" s="16"/>
      <c r="M20" s="46">
        <f t="shared" si="2"/>
      </c>
    </row>
    <row r="21" spans="1:13" ht="12.75">
      <c r="A21" s="43"/>
      <c r="B21" s="35"/>
      <c r="C21" s="36"/>
      <c r="D21" s="37"/>
      <c r="E21" s="38"/>
      <c r="F21" s="39"/>
      <c r="G21" s="39"/>
      <c r="H21" s="4">
        <f t="shared" si="0"/>
        <v>0</v>
      </c>
      <c r="I21" s="11">
        <f>IF(G21&lt;B44,C44,IF(G21&lt;=B45,C45,IF(G21&lt;=B46,C46,IF(G21&lt;=B47,C47,IF(G21&lt;=B48,C48,IF(G21&lt;=B49,C49,IF(G21&lt;=B50,C50,0)))))))</f>
        <v>0.15</v>
      </c>
      <c r="J21" s="13">
        <f t="shared" si="3"/>
        <v>0</v>
      </c>
      <c r="K21" s="41">
        <f t="shared" si="1"/>
        <v>0</v>
      </c>
      <c r="L21" s="16"/>
      <c r="M21" s="46">
        <f t="shared" si="2"/>
      </c>
    </row>
    <row r="22" spans="1:13" ht="12.75">
      <c r="A22" s="43"/>
      <c r="B22" s="35"/>
      <c r="C22" s="36"/>
      <c r="D22" s="37"/>
      <c r="E22" s="38"/>
      <c r="F22" s="39"/>
      <c r="G22" s="39"/>
      <c r="H22" s="4">
        <f t="shared" si="0"/>
        <v>0</v>
      </c>
      <c r="I22" s="11">
        <f>IF(G22&lt;B44,C44,IF(G22&lt;=B45,C45,IF(G22&lt;=B46,C46,IF(G22&lt;=B47,C47,IF(G22&lt;=B48,C48,IF(G22&lt;=B49,C49,IF(G22&lt;=B50,C50,0)))))))</f>
        <v>0.15</v>
      </c>
      <c r="J22" s="13">
        <f t="shared" si="3"/>
        <v>0</v>
      </c>
      <c r="K22" s="41">
        <f t="shared" si="1"/>
        <v>0</v>
      </c>
      <c r="L22" s="16"/>
      <c r="M22" s="46">
        <f t="shared" si="2"/>
      </c>
    </row>
    <row r="23" spans="1:13" ht="12.75">
      <c r="A23" s="43"/>
      <c r="B23" s="35"/>
      <c r="C23" s="36"/>
      <c r="D23" s="37"/>
      <c r="E23" s="38"/>
      <c r="F23" s="39"/>
      <c r="G23" s="39"/>
      <c r="H23" s="4">
        <f t="shared" si="0"/>
        <v>0</v>
      </c>
      <c r="I23" s="11">
        <f>IF(G23&lt;B44,C44,IF(G23&lt;=B45,C45,IF(G23&lt;=B46,C46,IF(G23&lt;=B47,C47,IF(G23&lt;=B48,C48,IF(G23&lt;=B49,C49,IF(G23&lt;=B50,C50,0)))))))</f>
        <v>0.15</v>
      </c>
      <c r="J23" s="13">
        <f t="shared" si="3"/>
        <v>0</v>
      </c>
      <c r="K23" s="41">
        <f t="shared" si="1"/>
        <v>0</v>
      </c>
      <c r="L23" s="16"/>
      <c r="M23" s="46">
        <f t="shared" si="2"/>
      </c>
    </row>
    <row r="24" spans="1:13" ht="12.75">
      <c r="A24" s="43"/>
      <c r="B24" s="35"/>
      <c r="C24" s="36"/>
      <c r="D24" s="37"/>
      <c r="E24" s="38"/>
      <c r="F24" s="39"/>
      <c r="G24" s="39"/>
      <c r="H24" s="4">
        <f t="shared" si="0"/>
        <v>0</v>
      </c>
      <c r="I24" s="11">
        <f>IF(G24&lt;B44,C44,IF(G24&lt;=B45,C45,IF(G24&lt;=B46,C46,IF(G24&lt;=B47,C47,IF(G24&lt;=B48,C48,IF(G24&lt;=B49,C49,IF(G24&lt;=B50,C50,0)))))))</f>
        <v>0.15</v>
      </c>
      <c r="J24" s="13">
        <f t="shared" si="3"/>
        <v>0</v>
      </c>
      <c r="K24" s="41">
        <f t="shared" si="1"/>
        <v>0</v>
      </c>
      <c r="L24" s="16"/>
      <c r="M24" s="46">
        <f t="shared" si="2"/>
      </c>
    </row>
    <row r="25" spans="1:13" ht="12.75">
      <c r="A25" s="43"/>
      <c r="B25" s="35"/>
      <c r="C25" s="36"/>
      <c r="D25" s="37"/>
      <c r="E25" s="38"/>
      <c r="F25" s="39"/>
      <c r="G25" s="39"/>
      <c r="H25" s="4">
        <f t="shared" si="0"/>
        <v>0</v>
      </c>
      <c r="I25" s="11">
        <f>IF(G25&lt;B44,C44,IF(G25&lt;=B45,C45,IF(G25&lt;=B46,C46,IF(G25&lt;=B47,C47,IF(G25&lt;=B48,C48,IF(G25&lt;=B49,C49,IF(G25&lt;=B50,C50,0)))))))</f>
        <v>0.15</v>
      </c>
      <c r="J25" s="13">
        <f t="shared" si="3"/>
        <v>0</v>
      </c>
      <c r="K25" s="41">
        <f t="shared" si="1"/>
        <v>0</v>
      </c>
      <c r="L25" s="16"/>
      <c r="M25" s="46">
        <f t="shared" si="2"/>
      </c>
    </row>
    <row r="26" spans="1:13" ht="12.75">
      <c r="A26" s="43"/>
      <c r="B26" s="35"/>
      <c r="C26" s="36"/>
      <c r="D26" s="37"/>
      <c r="E26" s="38"/>
      <c r="F26" s="39"/>
      <c r="G26" s="39"/>
      <c r="H26" s="4">
        <f t="shared" si="0"/>
        <v>0</v>
      </c>
      <c r="I26" s="11">
        <f>IF(G26&lt;B44,C44,IF(G26&lt;=B45,C45,IF(G26&lt;=B46,C46,IF(G26&lt;=B47,C47,IF(G26&lt;=B48,C48,IF(G26&lt;=B49,C49,IF(G26&lt;=B50,C50,0)))))))</f>
        <v>0.15</v>
      </c>
      <c r="J26" s="13">
        <f t="shared" si="3"/>
        <v>0</v>
      </c>
      <c r="K26" s="41">
        <f t="shared" si="1"/>
        <v>0</v>
      </c>
      <c r="L26" s="16"/>
      <c r="M26" s="46">
        <f t="shared" si="2"/>
      </c>
    </row>
    <row r="27" spans="1:13" ht="12.75">
      <c r="A27" s="43"/>
      <c r="B27" s="35"/>
      <c r="C27" s="36"/>
      <c r="D27" s="37"/>
      <c r="E27" s="38"/>
      <c r="F27" s="39"/>
      <c r="G27" s="39"/>
      <c r="H27" s="4">
        <f t="shared" si="0"/>
        <v>0</v>
      </c>
      <c r="I27" s="11">
        <f>IF(G27&lt;B44,C44,IF(G27&lt;=B45,C45,IF(G27&lt;=B46,C46,IF(G27&lt;=B47,C47,IF(G27&lt;=B48,C48,IF(G27&lt;=B49,C49,IF(G27&lt;=B50,C50,0)))))))</f>
        <v>0.15</v>
      </c>
      <c r="J27" s="13">
        <f t="shared" si="3"/>
        <v>0</v>
      </c>
      <c r="K27" s="41">
        <f t="shared" si="1"/>
        <v>0</v>
      </c>
      <c r="L27" s="16"/>
      <c r="M27" s="46">
        <f t="shared" si="2"/>
      </c>
    </row>
    <row r="28" spans="1:13" ht="12.75">
      <c r="A28" s="43"/>
      <c r="B28" s="35"/>
      <c r="C28" s="36"/>
      <c r="D28" s="37"/>
      <c r="E28" s="38"/>
      <c r="F28" s="39"/>
      <c r="G28" s="39"/>
      <c r="H28" s="4">
        <f t="shared" si="0"/>
        <v>0</v>
      </c>
      <c r="I28" s="11">
        <f>IF(G28&lt;B44,C44,IF(G28&lt;=B45,C45,IF(G28&lt;=B46,C46,IF(G28&lt;=B47,C47,IF(G28&lt;=B48,C48,IF(G28&lt;=B49,C49,IF(G28&lt;=B50,C50,0)))))))</f>
        <v>0.15</v>
      </c>
      <c r="J28" s="13">
        <f t="shared" si="3"/>
        <v>0</v>
      </c>
      <c r="K28" s="41">
        <f t="shared" si="1"/>
        <v>0</v>
      </c>
      <c r="L28" s="16"/>
      <c r="M28" s="46">
        <f t="shared" si="2"/>
      </c>
    </row>
    <row r="29" spans="1:13" ht="12.75">
      <c r="A29" s="43"/>
      <c r="B29" s="35"/>
      <c r="C29" s="36"/>
      <c r="D29" s="37"/>
      <c r="E29" s="38"/>
      <c r="F29" s="39"/>
      <c r="G29" s="39"/>
      <c r="H29" s="4">
        <f t="shared" si="0"/>
        <v>0</v>
      </c>
      <c r="I29" s="11">
        <f>IF(G29&lt;B44,C44,IF(G29&lt;=B45,C45,IF(G29&lt;=B46,C46,IF(G29&lt;=B47,C47,IF(G29&lt;=B48,C48,IF(G29&lt;=B49,C49,IF(G29&lt;=B50,C50,0)))))))</f>
        <v>0.15</v>
      </c>
      <c r="J29" s="13">
        <f t="shared" si="3"/>
        <v>0</v>
      </c>
      <c r="K29" s="41">
        <f t="shared" si="1"/>
        <v>0</v>
      </c>
      <c r="L29" s="16"/>
      <c r="M29" s="46">
        <f t="shared" si="2"/>
      </c>
    </row>
    <row r="30" spans="1:13" ht="12.75">
      <c r="A30" s="43"/>
      <c r="B30" s="35"/>
      <c r="C30" s="36"/>
      <c r="D30" s="37"/>
      <c r="E30" s="38"/>
      <c r="F30" s="39"/>
      <c r="G30" s="39"/>
      <c r="H30" s="4">
        <f t="shared" si="0"/>
        <v>0</v>
      </c>
      <c r="I30" s="11">
        <f>IF(G30&lt;B44,C44,IF(G30&lt;=B45,C45,IF(G30&lt;=B46,C46,IF(G30&lt;=B47,C47,IF(G30&lt;=B48,C48,IF(G30&lt;=B49,C49,IF(G30&lt;=B50,C50,0)))))))</f>
        <v>0.15</v>
      </c>
      <c r="J30" s="13">
        <f t="shared" si="3"/>
        <v>0</v>
      </c>
      <c r="K30" s="41">
        <f t="shared" si="1"/>
        <v>0</v>
      </c>
      <c r="L30" s="16"/>
      <c r="M30" s="46">
        <f t="shared" si="2"/>
      </c>
    </row>
    <row r="31" spans="1:13" ht="12.75">
      <c r="A31" s="43"/>
      <c r="B31" s="35"/>
      <c r="C31" s="36"/>
      <c r="D31" s="37"/>
      <c r="E31" s="38"/>
      <c r="F31" s="39"/>
      <c r="G31" s="39"/>
      <c r="H31" s="4">
        <f t="shared" si="0"/>
        <v>0</v>
      </c>
      <c r="I31" s="11">
        <f>IF(G31&lt;B44,C44,IF(G31&lt;=B45,C45,IF(G31&lt;=B46,C46,IF(G31&lt;=B47,C47,IF(G31&lt;=B48,C48,IF(G31&lt;=B49,C49,IF(G31&lt;=B50,C50,0)))))))</f>
        <v>0.15</v>
      </c>
      <c r="J31" s="13">
        <f t="shared" si="3"/>
        <v>0</v>
      </c>
      <c r="K31" s="41">
        <f t="shared" si="1"/>
        <v>0</v>
      </c>
      <c r="L31" s="16"/>
      <c r="M31" s="46">
        <f t="shared" si="2"/>
      </c>
    </row>
    <row r="32" spans="1:13" ht="12.75">
      <c r="A32" s="43"/>
      <c r="B32" s="35"/>
      <c r="C32" s="36"/>
      <c r="D32" s="37"/>
      <c r="E32" s="38"/>
      <c r="F32" s="39"/>
      <c r="G32" s="39"/>
      <c r="H32" s="4">
        <f t="shared" si="0"/>
        <v>0</v>
      </c>
      <c r="I32" s="11">
        <f>IF(G32&lt;B44,C44,IF(G32&lt;=B45,C45,IF(G32&lt;=B46,C46,IF(G32&lt;=B47,C47,IF(G32&lt;=B48,C48,IF(G32&lt;=B49,C49,IF(G32&lt;=B50,C50,0)))))))</f>
        <v>0.15</v>
      </c>
      <c r="J32" s="13">
        <f t="shared" si="3"/>
        <v>0</v>
      </c>
      <c r="K32" s="41">
        <f t="shared" si="1"/>
        <v>0</v>
      </c>
      <c r="L32" s="16"/>
      <c r="M32" s="46">
        <f t="shared" si="2"/>
      </c>
    </row>
    <row r="33" spans="1:13" ht="12.75">
      <c r="A33" s="43"/>
      <c r="B33" s="35"/>
      <c r="C33" s="36"/>
      <c r="D33" s="37"/>
      <c r="E33" s="38"/>
      <c r="F33" s="39"/>
      <c r="G33" s="39"/>
      <c r="H33" s="4">
        <f t="shared" si="0"/>
        <v>0</v>
      </c>
      <c r="I33" s="11">
        <f>IF(G33&lt;B44,C44,IF(G33&lt;=B45,C45,IF(G33&lt;=B46,C46,IF(G33&lt;=B47,C47,IF(G33&lt;=B48,C48,IF(G33&lt;=B49,C49,IF(G33&lt;=B50,C50,0)))))))</f>
        <v>0.15</v>
      </c>
      <c r="J33" s="13">
        <f t="shared" si="3"/>
        <v>0</v>
      </c>
      <c r="K33" s="41">
        <f t="shared" si="1"/>
        <v>0</v>
      </c>
      <c r="L33" s="16"/>
      <c r="M33" s="46">
        <f t="shared" si="2"/>
      </c>
    </row>
    <row r="34" spans="1:13" ht="12.75">
      <c r="A34" s="43"/>
      <c r="B34" s="35"/>
      <c r="C34" s="36"/>
      <c r="D34" s="37"/>
      <c r="E34" s="38"/>
      <c r="F34" s="39"/>
      <c r="G34" s="39"/>
      <c r="H34" s="4">
        <f t="shared" si="0"/>
        <v>0</v>
      </c>
      <c r="I34" s="11">
        <f>IF(G34&lt;B44,C44,IF(G34&lt;=B45,C45,IF(G34&lt;=B46,C46,IF(G34&lt;=B47,C47,IF(G34&lt;=B48,C48,IF(G34&lt;=B49,C49,IF(G34&lt;=B50,C50,0)))))))</f>
        <v>0.15</v>
      </c>
      <c r="J34" s="13">
        <f t="shared" si="3"/>
        <v>0</v>
      </c>
      <c r="K34" s="41">
        <f t="shared" si="1"/>
        <v>0</v>
      </c>
      <c r="L34" s="16"/>
      <c r="M34" s="46">
        <f t="shared" si="2"/>
      </c>
    </row>
    <row r="35" spans="1:13" ht="12.75">
      <c r="A35" s="43"/>
      <c r="B35" s="35"/>
      <c r="C35" s="36"/>
      <c r="D35" s="37"/>
      <c r="E35" s="38"/>
      <c r="F35" s="39"/>
      <c r="G35" s="39"/>
      <c r="H35" s="4">
        <f t="shared" si="0"/>
        <v>0</v>
      </c>
      <c r="I35" s="11">
        <f>IF(G35&lt;B44,C44,IF(G35&lt;=B45,C45,IF(G35&lt;=B46,C46,IF(G35&lt;=B47,C47,IF(G35&lt;=B48,C48,IF(G35&lt;=B49,C49,IF(G35&lt;=B50,C50,0)))))))</f>
        <v>0.15</v>
      </c>
      <c r="J35" s="13">
        <f t="shared" si="3"/>
        <v>0</v>
      </c>
      <c r="K35" s="41">
        <f t="shared" si="1"/>
        <v>0</v>
      </c>
      <c r="L35" s="16"/>
      <c r="M35" s="46">
        <f t="shared" si="2"/>
      </c>
    </row>
    <row r="36" spans="1:13" ht="12.75">
      <c r="A36" s="43"/>
      <c r="B36" s="35"/>
      <c r="C36" s="36"/>
      <c r="D36" s="37"/>
      <c r="E36" s="38"/>
      <c r="F36" s="39"/>
      <c r="G36" s="39"/>
      <c r="H36" s="4">
        <f t="shared" si="0"/>
        <v>0</v>
      </c>
      <c r="I36" s="11">
        <f>IF(G36&lt;B44,C44,IF(G36&lt;=B45,C45,IF(G36&lt;=B46,C46,IF(G36&lt;=B47,C47,IF(G36&lt;=B48,C48,IF(G36&lt;=B49,C49,IF(G36&lt;=B50,C50,0)))))))</f>
        <v>0.15</v>
      </c>
      <c r="J36" s="13">
        <f t="shared" si="3"/>
        <v>0</v>
      </c>
      <c r="K36" s="41">
        <f t="shared" si="1"/>
        <v>0</v>
      </c>
      <c r="L36" s="16"/>
      <c r="M36" s="46">
        <f t="shared" si="2"/>
      </c>
    </row>
    <row r="37" spans="1:13" ht="12.75">
      <c r="A37" s="43"/>
      <c r="B37" s="35"/>
      <c r="C37" s="36"/>
      <c r="D37" s="37"/>
      <c r="E37" s="38"/>
      <c r="F37" s="39"/>
      <c r="G37" s="39"/>
      <c r="H37" s="4">
        <f t="shared" si="0"/>
        <v>0</v>
      </c>
      <c r="I37" s="11">
        <f>IF(G37&lt;B44,C44,IF(G37&lt;=B45,C45,IF(G37&lt;=B46,C46,IF(G37&lt;=B47,C47,IF(G37&lt;=B48,C48,IF(G37&lt;=B49,C49,IF(G37&lt;=B50,C50,0)))))))</f>
        <v>0.15</v>
      </c>
      <c r="J37" s="13">
        <f t="shared" si="3"/>
        <v>0</v>
      </c>
      <c r="K37" s="41">
        <f t="shared" si="1"/>
        <v>0</v>
      </c>
      <c r="L37" s="16"/>
      <c r="M37" s="46">
        <f t="shared" si="2"/>
      </c>
    </row>
    <row r="38" spans="1:13" ht="12.75">
      <c r="A38" s="43"/>
      <c r="B38" s="35"/>
      <c r="C38" s="36"/>
      <c r="D38" s="37"/>
      <c r="E38" s="38"/>
      <c r="F38" s="39"/>
      <c r="G38" s="39"/>
      <c r="H38" s="4">
        <f t="shared" si="0"/>
        <v>0</v>
      </c>
      <c r="I38" s="11">
        <f>IF(G38&lt;B44,C44,IF(G38&lt;=B45,C45,IF(G38&lt;=B46,C46,IF(G38&lt;=B47,C47,IF(G38&lt;=B48,C48,IF(G38&lt;=B49,C49,IF(G38&lt;=B50,C50,0)))))))</f>
        <v>0.15</v>
      </c>
      <c r="J38" s="13">
        <f t="shared" si="3"/>
        <v>0</v>
      </c>
      <c r="K38" s="41">
        <f t="shared" si="1"/>
        <v>0</v>
      </c>
      <c r="L38" s="16"/>
      <c r="M38" s="46">
        <f t="shared" si="2"/>
      </c>
    </row>
    <row r="39" spans="1:13" ht="13.5" thickBot="1">
      <c r="A39" s="44"/>
      <c r="B39" s="35"/>
      <c r="C39" s="36"/>
      <c r="D39" s="37"/>
      <c r="E39" s="38"/>
      <c r="F39" s="39"/>
      <c r="G39" s="39"/>
      <c r="H39" s="5">
        <f t="shared" si="0"/>
        <v>0</v>
      </c>
      <c r="I39" s="12">
        <f>IF(G39&lt;B44,C44,IF(G39&lt;=B45,C45,IF(G39&lt;=B46,C46,IF(G39&lt;=B47,C47,IF(G39&lt;=B48,C48,IF(G39&lt;=B49,C49,IF(G39&lt;=B50,C50,0)))))))</f>
        <v>0.15</v>
      </c>
      <c r="J39" s="13">
        <f t="shared" si="3"/>
        <v>0</v>
      </c>
      <c r="K39" s="41">
        <f t="shared" si="1"/>
        <v>0</v>
      </c>
      <c r="L39" s="16"/>
      <c r="M39" s="46">
        <f t="shared" si="2"/>
      </c>
    </row>
    <row r="40" spans="1:12" ht="13.5" thickBot="1">
      <c r="A40" s="2" t="s">
        <v>9</v>
      </c>
      <c r="B40" s="29"/>
      <c r="C40" s="3"/>
      <c r="D40" s="3"/>
      <c r="E40" s="3"/>
      <c r="F40" s="3"/>
      <c r="G40" s="3"/>
      <c r="H40" s="3"/>
      <c r="I40" s="30"/>
      <c r="J40" s="45"/>
      <c r="K40" s="15">
        <f>SUM(K6:K39)</f>
        <v>0</v>
      </c>
      <c r="L40" s="14">
        <f>SUM(L6:L39)</f>
        <v>0</v>
      </c>
    </row>
    <row r="41" ht="7.5" customHeight="1"/>
    <row r="42" ht="13.5" thickBot="1">
      <c r="A42" s="1" t="s">
        <v>11</v>
      </c>
    </row>
    <row r="43" spans="1:3" ht="13.5" thickBot="1">
      <c r="A43" s="31" t="s">
        <v>7</v>
      </c>
      <c r="B43" s="32" t="s">
        <v>2</v>
      </c>
      <c r="C43" s="33" t="s">
        <v>8</v>
      </c>
    </row>
    <row r="44" spans="1:3" ht="12.75">
      <c r="A44" s="21">
        <v>0</v>
      </c>
      <c r="B44" s="22">
        <v>10</v>
      </c>
      <c r="C44" s="23">
        <v>0.15</v>
      </c>
    </row>
    <row r="45" spans="1:3" ht="12.75">
      <c r="A45" s="24">
        <v>10</v>
      </c>
      <c r="B45" s="6">
        <v>20</v>
      </c>
      <c r="C45" s="25">
        <v>0.2</v>
      </c>
    </row>
    <row r="46" spans="1:3" ht="12.75">
      <c r="A46" s="24">
        <v>20</v>
      </c>
      <c r="B46" s="6">
        <v>30</v>
      </c>
      <c r="C46" s="25">
        <v>0.3</v>
      </c>
    </row>
    <row r="47" spans="1:3" ht="12.75">
      <c r="A47" s="24">
        <v>30</v>
      </c>
      <c r="B47" s="6">
        <v>50</v>
      </c>
      <c r="C47" s="25">
        <v>0.4</v>
      </c>
    </row>
    <row r="48" spans="1:3" ht="12.75">
      <c r="A48" s="24">
        <v>50</v>
      </c>
      <c r="B48" s="6">
        <v>85</v>
      </c>
      <c r="C48" s="25">
        <v>0.55</v>
      </c>
    </row>
    <row r="49" spans="1:3" ht="12.75">
      <c r="A49" s="24">
        <v>85</v>
      </c>
      <c r="B49" s="6">
        <v>110</v>
      </c>
      <c r="C49" s="25">
        <v>0.65</v>
      </c>
    </row>
    <row r="50" spans="1:3" ht="13.5" thickBot="1">
      <c r="A50" s="26">
        <v>110</v>
      </c>
      <c r="B50" s="27">
        <v>160</v>
      </c>
      <c r="C50" s="28">
        <v>1</v>
      </c>
    </row>
    <row r="52" ht="12.75">
      <c r="A52" s="49" t="s">
        <v>18</v>
      </c>
    </row>
    <row r="53" spans="1:12" ht="39" customHeight="1">
      <c r="A53" s="50" t="s">
        <v>19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2"/>
    </row>
  </sheetData>
  <sheetProtection password="F9E7" sheet="1" objects="1" scenarios="1"/>
  <mergeCells count="2">
    <mergeCell ref="A1:L1"/>
    <mergeCell ref="A53:L53"/>
  </mergeCells>
  <printOptions/>
  <pageMargins left="0.1968503937007874" right="0.1968503937007874" top="0.17" bottom="0.16" header="0.1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Brescia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Bongioni</dc:creator>
  <cp:keywords/>
  <dc:description/>
  <cp:lastModifiedBy>Ezio Bongioni</cp:lastModifiedBy>
  <cp:lastPrinted>2011-09-22T12:02:21Z</cp:lastPrinted>
  <dcterms:created xsi:type="dcterms:W3CDTF">2011-09-22T05:33:21Z</dcterms:created>
  <dcterms:modified xsi:type="dcterms:W3CDTF">2012-02-01T08:18:51Z</dcterms:modified>
  <cp:category/>
  <cp:version/>
  <cp:contentType/>
  <cp:contentStatus/>
</cp:coreProperties>
</file>